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UNTITLED/AUTHENTIC NUTRITION/ AN_SALES/TEAMS + AMBASSADEURS/CS FECLAZ20%/"/>
    </mc:Choice>
  </mc:AlternateContent>
  <xr:revisionPtr revIDLastSave="0" documentId="13_ncr:1_{27A02845-BD8D-D14D-865C-E53054095115}" xr6:coauthVersionLast="36" xr6:coauthVersionMax="36" xr10:uidLastSave="{00000000-0000-0000-0000-000000000000}"/>
  <bookViews>
    <workbookView xWindow="2040" yWindow="1160" windowWidth="36360" windowHeight="18220" xr2:uid="{00000000-000D-0000-FFFF-FFFF00000000}"/>
  </bookViews>
  <sheets>
    <sheet name="Feuil1" sheetId="1" r:id="rId1"/>
    <sheet name="Feuil2" sheetId="2" r:id="rId2"/>
    <sheet name="Feuil3" sheetId="3" r:id="rId3"/>
  </sheets>
  <calcPr calcId="179021"/>
</workbook>
</file>

<file path=xl/calcChain.xml><?xml version="1.0" encoding="utf-8"?>
<calcChain xmlns="http://schemas.openxmlformats.org/spreadsheetml/2006/main">
  <c r="E36" i="1" l="1"/>
  <c r="E27" i="1"/>
  <c r="E25" i="1"/>
  <c r="E26" i="1"/>
  <c r="E23" i="1"/>
  <c r="E2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8" i="1"/>
  <c r="G22" i="1" l="1"/>
  <c r="E24" i="1" l="1"/>
  <c r="G24" i="1" s="1"/>
  <c r="G25" i="1"/>
  <c r="G26" i="1"/>
  <c r="G23" i="1"/>
  <c r="G15" i="1"/>
  <c r="G16" i="1"/>
  <c r="G17" i="1"/>
  <c r="G18" i="1"/>
  <c r="G19" i="1"/>
  <c r="G20" i="1"/>
  <c r="G21" i="1"/>
  <c r="G9" i="1"/>
  <c r="G10" i="1"/>
  <c r="G11" i="1"/>
  <c r="G12" i="1"/>
  <c r="G13" i="1"/>
  <c r="G14" i="1"/>
  <c r="G38" i="1" l="1"/>
  <c r="G37" i="1"/>
  <c r="G36" i="1"/>
  <c r="G35" i="1"/>
  <c r="G33" i="1"/>
  <c r="G31" i="1"/>
  <c r="G29" i="1"/>
  <c r="G27" i="1"/>
  <c r="G34" i="1"/>
  <c r="G32" i="1"/>
  <c r="G30" i="1"/>
  <c r="G28" i="1"/>
  <c r="G8" i="1"/>
  <c r="F39" i="1" l="1"/>
</calcChain>
</file>

<file path=xl/sharedStrings.xml><?xml version="1.0" encoding="utf-8"?>
<sst xmlns="http://schemas.openxmlformats.org/spreadsheetml/2006/main" count="67" uniqueCount="52">
  <si>
    <t>Total TTC</t>
  </si>
  <si>
    <t>Produits</t>
  </si>
  <si>
    <t>600 gr</t>
  </si>
  <si>
    <t>1500 gr</t>
  </si>
  <si>
    <t>à l'unité</t>
  </si>
  <si>
    <t>boite de 6</t>
  </si>
  <si>
    <t>boite de 25</t>
  </si>
  <si>
    <t>500 ml</t>
  </si>
  <si>
    <t>600  gr</t>
  </si>
  <si>
    <t>1200 gr</t>
  </si>
  <si>
    <t>500 gr</t>
  </si>
  <si>
    <t>95 gr</t>
  </si>
  <si>
    <t>60 gr</t>
  </si>
  <si>
    <t>Nature</t>
  </si>
  <si>
    <t>Pêche</t>
  </si>
  <si>
    <t>Pomme</t>
  </si>
  <si>
    <t>Citron/Citron vert</t>
  </si>
  <si>
    <t>Energy Gel</t>
  </si>
  <si>
    <t>Chocolat Noir</t>
  </si>
  <si>
    <t>Pomme Cannelle</t>
  </si>
  <si>
    <t>Cerise</t>
  </si>
  <si>
    <t>Banane Caramel</t>
  </si>
  <si>
    <t>Chocolat</t>
  </si>
  <si>
    <t>Framboise</t>
  </si>
  <si>
    <t>Yahourt Abricot</t>
  </si>
  <si>
    <t>Cappucino</t>
  </si>
  <si>
    <t>Maxi Barre Flap Jack Cake</t>
  </si>
  <si>
    <t>Cranberries</t>
  </si>
  <si>
    <t>Amandes</t>
  </si>
  <si>
    <t>JUST Bars</t>
  </si>
  <si>
    <t>Conditionnement</t>
  </si>
  <si>
    <t>Arômes</t>
  </si>
  <si>
    <t>Prix public</t>
  </si>
  <si>
    <t>Qté</t>
  </si>
  <si>
    <r>
      <t xml:space="preserve">Carbo Powder
</t>
    </r>
    <r>
      <rPr>
        <i/>
        <sz val="10"/>
        <color theme="1"/>
        <rFont val="Franklin Gothic Medium Cond"/>
        <family val="2"/>
      </rPr>
      <t>Nouille liquid</t>
    </r>
  </si>
  <si>
    <r>
      <t xml:space="preserve">Booster
</t>
    </r>
    <r>
      <rPr>
        <i/>
        <sz val="10"/>
        <color theme="1"/>
        <rFont val="Franklin Gothic Medium Cond"/>
        <family val="2"/>
      </rPr>
      <t>Energy Drink</t>
    </r>
  </si>
  <si>
    <r>
      <t xml:space="preserve"> Récup
 </t>
    </r>
    <r>
      <rPr>
        <i/>
        <sz val="10"/>
        <color theme="1"/>
        <rFont val="Franklin Gothic Medium Cond"/>
        <family val="2"/>
      </rPr>
      <t>Rapid Gain Endurance</t>
    </r>
  </si>
  <si>
    <r>
      <t xml:space="preserve">Energy Gel
</t>
    </r>
    <r>
      <rPr>
        <i/>
        <sz val="10"/>
        <color theme="1"/>
        <rFont val="Franklin Gothic Medium Cond"/>
        <family val="2"/>
      </rPr>
      <t>Fluide</t>
    </r>
  </si>
  <si>
    <t>Total :</t>
  </si>
  <si>
    <t>3 choc et caramel</t>
  </si>
  <si>
    <t>Peannuts</t>
  </si>
  <si>
    <t>-20%</t>
  </si>
  <si>
    <t>** BON DE CDE CS Feclaz **</t>
  </si>
  <si>
    <t>NOM:</t>
  </si>
  <si>
    <t>adresse : EURL MANITATO-120 route des ayes-73460 VERRENS ARVEY</t>
  </si>
  <si>
    <t>1- Renvoyer votre commande + reglement par cheque a l'ordre de EURL MANITATO</t>
  </si>
  <si>
    <t>2- renvoyer votre commande par mail + reglement par virement</t>
  </si>
  <si>
    <t>RIB:  BNP Paribas Albertville (01710)  IBAN: FR76 3000 4017 1000 0101 1002 591  BIC: BNPAFRPPXXX</t>
  </si>
  <si>
    <t>FRAIS DE PORT OFFERT  pour toutes commandes superieure a 50€</t>
  </si>
  <si>
    <t>FRAIS DE PORT = 6€</t>
  </si>
  <si>
    <t>TOTAL :</t>
  </si>
  <si>
    <t>IMPORTANT : N'oubliez pas de nous indiquer votre adresse de livraison souhaitée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</si>
</sst>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6"/>
      <color theme="1"/>
      <name val="Freestyle Script"/>
      <family val="4"/>
    </font>
    <font>
      <b/>
      <sz val="10"/>
      <color theme="1"/>
      <name val="Franklin Gothic Medium Cond"/>
      <family val="2"/>
    </font>
    <font>
      <b/>
      <i/>
      <sz val="10"/>
      <color theme="1"/>
      <name val="Franklin Gothic Medium Cond"/>
      <family val="2"/>
    </font>
    <font>
      <sz val="10"/>
      <color theme="1"/>
      <name val="Franklin Gothic Medium Cond"/>
      <family val="2"/>
    </font>
    <font>
      <b/>
      <sz val="16"/>
      <color theme="1"/>
      <name val="Freestyle Script"/>
      <family val="4"/>
    </font>
    <font>
      <i/>
      <sz val="10"/>
      <color theme="1"/>
      <name val="Franklin Gothic Medium Cond"/>
      <family val="2"/>
    </font>
    <font>
      <sz val="14"/>
      <color rgb="FF222222"/>
      <name val="Arial"/>
      <family val="2"/>
    </font>
    <font>
      <sz val="10"/>
      <color rgb="FF444444"/>
      <name val="Montserrat"/>
    </font>
    <font>
      <b/>
      <sz val="24"/>
      <color theme="1"/>
      <name val="Freestyle Script"/>
      <family val="4"/>
    </font>
    <font>
      <b/>
      <sz val="28"/>
      <color theme="1"/>
      <name val="Freestyle Script"/>
      <family val="4"/>
    </font>
    <font>
      <b/>
      <sz val="24"/>
      <color rgb="FFB9E739"/>
      <name val="Freestyle Script"/>
      <family val="4"/>
    </font>
    <font>
      <b/>
      <sz val="26"/>
      <color rgb="FFB9E739"/>
      <name val="Freestyle Script"/>
      <family val="4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9E73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7" fillId="0" borderId="3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8" fillId="0" borderId="0" xfId="0" applyFont="1" applyBorder="1" applyAlignment="1"/>
    <xf numFmtId="0" fontId="8" fillId="0" borderId="14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6" fillId="5" borderId="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4" fontId="12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textRotation="30" shrinkToFit="1"/>
    </xf>
    <xf numFmtId="0" fontId="4" fillId="2" borderId="0" xfId="0" applyFont="1" applyFill="1" applyBorder="1" applyAlignment="1">
      <alignment horizontal="center" vertical="center" textRotation="30" shrinkToFit="1"/>
    </xf>
    <xf numFmtId="0" fontId="4" fillId="2" borderId="8" xfId="0" applyFont="1" applyFill="1" applyBorder="1" applyAlignment="1">
      <alignment horizontal="center" vertical="center" textRotation="30" shrinkToFit="1"/>
    </xf>
    <xf numFmtId="0" fontId="13" fillId="2" borderId="10" xfId="0" applyFont="1" applyFill="1" applyBorder="1" applyAlignment="1">
      <alignment horizontal="center" vertical="center" textRotation="30" shrinkToFit="1"/>
    </xf>
    <xf numFmtId="0" fontId="13" fillId="2" borderId="13" xfId="0" applyFont="1" applyFill="1" applyBorder="1" applyAlignment="1">
      <alignment horizontal="center" vertical="center" textRotation="30" shrinkToFit="1"/>
    </xf>
    <xf numFmtId="0" fontId="13" fillId="2" borderId="15" xfId="0" applyFont="1" applyFill="1" applyBorder="1" applyAlignment="1">
      <alignment horizontal="center" vertical="center" textRotation="30" shrinkToFit="1"/>
    </xf>
    <xf numFmtId="164" fontId="4" fillId="2" borderId="12" xfId="0" applyNumberFormat="1" applyFont="1" applyFill="1" applyBorder="1" applyAlignment="1">
      <alignment horizontal="center" vertical="center" textRotation="30" shrinkToFit="1"/>
    </xf>
    <xf numFmtId="164" fontId="4" fillId="2" borderId="14" xfId="0" applyNumberFormat="1" applyFont="1" applyFill="1" applyBorder="1" applyAlignment="1">
      <alignment horizontal="center" vertical="center" textRotation="30" shrinkToFit="1"/>
    </xf>
    <xf numFmtId="164" fontId="4" fillId="2" borderId="16" xfId="0" applyNumberFormat="1" applyFont="1" applyFill="1" applyBorder="1" applyAlignment="1">
      <alignment horizontal="center" vertical="center" textRotation="30" shrinkToFit="1"/>
    </xf>
    <xf numFmtId="49" fontId="4" fillId="2" borderId="11" xfId="0" applyNumberFormat="1" applyFont="1" applyFill="1" applyBorder="1" applyAlignment="1">
      <alignment horizontal="center" vertical="center" textRotation="30" shrinkToFit="1"/>
    </xf>
    <xf numFmtId="49" fontId="4" fillId="2" borderId="0" xfId="0" applyNumberFormat="1" applyFont="1" applyFill="1" applyBorder="1" applyAlignment="1">
      <alignment horizontal="center" vertical="center" textRotation="30" shrinkToFit="1"/>
    </xf>
    <xf numFmtId="49" fontId="4" fillId="2" borderId="8" xfId="0" applyNumberFormat="1" applyFont="1" applyFill="1" applyBorder="1" applyAlignment="1">
      <alignment horizontal="center" vertical="center" textRotation="30" shrinkToFit="1"/>
    </xf>
    <xf numFmtId="164" fontId="4" fillId="2" borderId="11" xfId="0" applyNumberFormat="1" applyFont="1" applyFill="1" applyBorder="1" applyAlignment="1">
      <alignment horizontal="center" vertical="center" textRotation="30" shrinkToFit="1"/>
    </xf>
    <xf numFmtId="164" fontId="4" fillId="2" borderId="0" xfId="0" applyNumberFormat="1" applyFont="1" applyFill="1" applyBorder="1" applyAlignment="1">
      <alignment horizontal="center" vertical="center" textRotation="30" shrinkToFit="1"/>
    </xf>
    <xf numFmtId="164" fontId="4" fillId="2" borderId="8" xfId="0" applyNumberFormat="1" applyFont="1" applyFill="1" applyBorder="1" applyAlignment="1">
      <alignment horizontal="center" vertical="center" textRotation="30" shrinkToFit="1"/>
    </xf>
    <xf numFmtId="0" fontId="5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2" fillId="3" borderId="13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E739"/>
      <color rgb="FFB1E73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images.google.fr/imgres?imgurl=http://www.authentic-nutrition.com/themes/authentic2015/img/logo.png&amp;imgrefurl=http://www.authentic-nutrition.com/&amp;h=353&amp;w=567&amp;tbnid=wYgLdjvaln9mWM:&amp;docid=b7WGmGafhgYItM&amp;ei=mY7gVqDVOITsUrOjhJAB&amp;tbm=isch&amp;iact=rc&amp;uact=3&amp;dur=366&amp;page=1&amp;start=0&amp;ndsp=46&amp;ved=0ahUKEwjghbG_v7TLAhUEthQKHbMRARIQrQMIHjAA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jpe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21</xdr:row>
      <xdr:rowOff>0</xdr:rowOff>
    </xdr:from>
    <xdr:ext cx="304800" cy="304800"/>
    <xdr:sp macro="" textlink="">
      <xdr:nvSpPr>
        <xdr:cNvPr id="6" name="AutoShape 2" descr="Résultat de recherche d'images pour &quot;authentic nutrition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04800" cy="304800"/>
    <xdr:sp macro="" textlink="">
      <xdr:nvSpPr>
        <xdr:cNvPr id="9" name="AutoShape 2" descr="Résultat de recherche d'images pour &quot;authentic nutrition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304800" cy="304800"/>
    <xdr:sp macro="" textlink="">
      <xdr:nvSpPr>
        <xdr:cNvPr id="10" name="AutoShape 2" descr="Résultat de recherche d'images pour &quot;authentic nutrition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22</xdr:row>
      <xdr:rowOff>142875</xdr:rowOff>
    </xdr:to>
    <xdr:sp macro="" textlink="">
      <xdr:nvSpPr>
        <xdr:cNvPr id="1029" name="AutoShape 5" descr="Résultat de recherche d'images pour &quot;authentic nutrition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0772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57571</xdr:rowOff>
    </xdr:from>
    <xdr:to>
      <xdr:col>0</xdr:col>
      <xdr:colOff>1406769</xdr:colOff>
      <xdr:row>3</xdr:row>
      <xdr:rowOff>209550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571"/>
          <a:ext cx="1406769" cy="874902"/>
        </a:xfrm>
        <a:prstGeom prst="rect">
          <a:avLst/>
        </a:prstGeom>
      </xdr:spPr>
    </xdr:pic>
    <xdr:clientData/>
  </xdr:twoCellAnchor>
  <xdr:twoCellAnchor editAs="oneCell">
    <xdr:from>
      <xdr:col>0</xdr:col>
      <xdr:colOff>1451708</xdr:colOff>
      <xdr:row>21</xdr:row>
      <xdr:rowOff>88900</xdr:rowOff>
    </xdr:from>
    <xdr:to>
      <xdr:col>1</xdr:col>
      <xdr:colOff>406775</xdr:colOff>
      <xdr:row>25</xdr:row>
      <xdr:rowOff>28574</xdr:rowOff>
    </xdr:to>
    <xdr:pic>
      <xdr:nvPicPr>
        <xdr:cNvPr id="18" name="Image 17" descr="http://www.authentic-nutrition.com/64-thickbox_default/authentic-carbo-powder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08" y="3873500"/>
          <a:ext cx="796567" cy="549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600074</xdr:colOff>
      <xdr:row>30</xdr:row>
      <xdr:rowOff>66674</xdr:rowOff>
    </xdr:from>
    <xdr:to>
      <xdr:col>0</xdr:col>
      <xdr:colOff>1381123</xdr:colOff>
      <xdr:row>35</xdr:row>
      <xdr:rowOff>38098</xdr:rowOff>
    </xdr:to>
    <xdr:pic>
      <xdr:nvPicPr>
        <xdr:cNvPr id="19" name="Image 18" descr="http://www.authentic-nutrition.com/37-thickbox_default/flapjack-cake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6457949"/>
          <a:ext cx="781049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108440</xdr:colOff>
      <xdr:row>22</xdr:row>
      <xdr:rowOff>146049</xdr:rowOff>
    </xdr:from>
    <xdr:to>
      <xdr:col>0</xdr:col>
      <xdr:colOff>474340</xdr:colOff>
      <xdr:row>26</xdr:row>
      <xdr:rowOff>139124</xdr:rowOff>
    </xdr:to>
    <xdr:pic>
      <xdr:nvPicPr>
        <xdr:cNvPr id="22" name="Image 21" descr="http://www.authentic-nutrition.com/34-thickbox_default/authentic-recup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r="10761" b="3855"/>
        <a:stretch/>
      </xdr:blipFill>
      <xdr:spPr bwMode="auto">
        <a:xfrm>
          <a:off x="108440" y="4083049"/>
          <a:ext cx="365900" cy="60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64725</xdr:colOff>
      <xdr:row>7</xdr:row>
      <xdr:rowOff>57150</xdr:rowOff>
    </xdr:from>
    <xdr:to>
      <xdr:col>0</xdr:col>
      <xdr:colOff>1247925</xdr:colOff>
      <xdr:row>14</xdr:row>
      <xdr:rowOff>142875</xdr:rowOff>
    </xdr:to>
    <xdr:pic>
      <xdr:nvPicPr>
        <xdr:cNvPr id="24" name="Image 23" descr="http://www.authentic-nutrition.com/67-thickbox_default/authentic-booster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77" r="-27477"/>
        <a:stretch/>
      </xdr:blipFill>
      <xdr:spPr bwMode="auto">
        <a:xfrm>
          <a:off x="64725" y="1590675"/>
          <a:ext cx="1183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31263</xdr:colOff>
      <xdr:row>18</xdr:row>
      <xdr:rowOff>50799</xdr:rowOff>
    </xdr:from>
    <xdr:to>
      <xdr:col>0</xdr:col>
      <xdr:colOff>907563</xdr:colOff>
      <xdr:row>23</xdr:row>
      <xdr:rowOff>104042</xdr:rowOff>
    </xdr:to>
    <xdr:pic>
      <xdr:nvPicPr>
        <xdr:cNvPr id="25" name="Image 24" descr="http://www.authentic-nutrition.com/94-thickbox_default/authentic-energy-gel-fluide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0" r="-20540"/>
        <a:stretch/>
      </xdr:blipFill>
      <xdr:spPr bwMode="auto">
        <a:xfrm>
          <a:off x="31263" y="3378199"/>
          <a:ext cx="876300" cy="815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1297842</xdr:colOff>
      <xdr:row>15</xdr:row>
      <xdr:rowOff>127000</xdr:rowOff>
    </xdr:from>
    <xdr:to>
      <xdr:col>1</xdr:col>
      <xdr:colOff>327205</xdr:colOff>
      <xdr:row>20</xdr:row>
      <xdr:rowOff>37612</xdr:rowOff>
    </xdr:to>
    <xdr:pic>
      <xdr:nvPicPr>
        <xdr:cNvPr id="26" name="Image 25" descr="http://www.authentic-nutrition.com/81-thickbox_default/authentic-energy-gel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842" y="2997200"/>
          <a:ext cx="870863" cy="672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1273175</xdr:colOff>
      <xdr:row>34</xdr:row>
      <xdr:rowOff>25400</xdr:rowOff>
    </xdr:from>
    <xdr:to>
      <xdr:col>1</xdr:col>
      <xdr:colOff>428625</xdr:colOff>
      <xdr:row>38</xdr:row>
      <xdr:rowOff>82549</xdr:rowOff>
    </xdr:to>
    <xdr:pic>
      <xdr:nvPicPr>
        <xdr:cNvPr id="27" name="Image 26" descr="http://www.authentic-nutrition.com/93-thickbox_default/just-bar-amandes-et-noix-du-bres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175" y="5791200"/>
          <a:ext cx="996950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488950</xdr:colOff>
      <xdr:row>0</xdr:row>
      <xdr:rowOff>31750</xdr:rowOff>
    </xdr:from>
    <xdr:to>
      <xdr:col>6</xdr:col>
      <xdr:colOff>800100</xdr:colOff>
      <xdr:row>3</xdr:row>
      <xdr:rowOff>190500</xdr:rowOff>
    </xdr:to>
    <xdr:pic>
      <xdr:nvPicPr>
        <xdr:cNvPr id="15" name="YlP0GS7zeSrAkM:" descr="Résultat de recherche d'images pour &quot;cs feclaz logo&quot;">
          <a:extLst>
            <a:ext uri="{FF2B5EF4-FFF2-40B4-BE49-F238E27FC236}">
              <a16:creationId xmlns:a16="http://schemas.microsoft.com/office/drawing/2014/main" id="{CE9561D4-88DF-A94C-988B-21B18D11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850" y="31750"/>
          <a:ext cx="882650" cy="88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showGridLines="0" tabSelected="1" topLeftCell="A2" zoomScale="170" zoomScaleNormal="170" workbookViewId="0">
      <selection activeCell="J46" sqref="J46"/>
    </sheetView>
  </sheetViews>
  <sheetFormatPr baseColWidth="10" defaultColWidth="11.5" defaultRowHeight="14"/>
  <cols>
    <col min="1" max="1" width="24.1640625" style="6" customWidth="1"/>
    <col min="2" max="2" width="18" style="7" customWidth="1"/>
    <col min="3" max="3" width="12" style="5" customWidth="1"/>
    <col min="4" max="4" width="10.6640625" style="2" customWidth="1"/>
    <col min="5" max="5" width="9.5" style="2" customWidth="1"/>
    <col min="6" max="6" width="7.5" style="1" customWidth="1"/>
    <col min="7" max="7" width="11.1640625" style="2" customWidth="1"/>
    <col min="8" max="16384" width="11.5" style="1"/>
  </cols>
  <sheetData>
    <row r="1" spans="1:9" ht="15" customHeight="1">
      <c r="A1" s="54" t="s">
        <v>42</v>
      </c>
      <c r="B1" s="55"/>
      <c r="C1" s="55"/>
      <c r="D1" s="55"/>
      <c r="E1" s="55"/>
      <c r="F1" s="55"/>
      <c r="G1" s="56"/>
    </row>
    <row r="2" spans="1:9" ht="24" customHeight="1">
      <c r="A2" s="57"/>
      <c r="B2" s="58"/>
      <c r="C2" s="58"/>
      <c r="D2" s="58"/>
      <c r="E2" s="58"/>
      <c r="F2" s="58"/>
      <c r="G2" s="59"/>
    </row>
    <row r="3" spans="1:9" ht="18" customHeight="1">
      <c r="A3" s="32"/>
      <c r="B3" s="60" t="s">
        <v>43</v>
      </c>
      <c r="C3" s="61"/>
      <c r="D3" s="61"/>
      <c r="E3" s="61"/>
      <c r="F3" s="21"/>
      <c r="G3" s="22"/>
    </row>
    <row r="4" spans="1:9" ht="17.25" customHeight="1" thickBot="1">
      <c r="A4" s="20"/>
      <c r="B4" s="61"/>
      <c r="C4" s="61"/>
      <c r="D4" s="61"/>
      <c r="E4" s="61"/>
      <c r="F4" s="23"/>
      <c r="G4" s="24"/>
      <c r="I4"/>
    </row>
    <row r="5" spans="1:9" ht="28.5" customHeight="1">
      <c r="A5" s="65" t="s">
        <v>1</v>
      </c>
      <c r="B5" s="62" t="s">
        <v>31</v>
      </c>
      <c r="C5" s="62" t="s">
        <v>30</v>
      </c>
      <c r="D5" s="74" t="s">
        <v>32</v>
      </c>
      <c r="E5" s="71" t="s">
        <v>41</v>
      </c>
      <c r="F5" s="62" t="s">
        <v>33</v>
      </c>
      <c r="G5" s="68" t="s">
        <v>0</v>
      </c>
    </row>
    <row r="6" spans="1:9" ht="28.5" customHeight="1">
      <c r="A6" s="66"/>
      <c r="B6" s="63"/>
      <c r="C6" s="63"/>
      <c r="D6" s="75"/>
      <c r="E6" s="72"/>
      <c r="F6" s="63"/>
      <c r="G6" s="69"/>
    </row>
    <row r="7" spans="1:9" ht="0.75" customHeight="1">
      <c r="A7" s="67"/>
      <c r="B7" s="64"/>
      <c r="C7" s="64"/>
      <c r="D7" s="76"/>
      <c r="E7" s="73"/>
      <c r="F7" s="64"/>
      <c r="G7" s="70"/>
    </row>
    <row r="8" spans="1:9" ht="12.75" customHeight="1">
      <c r="A8" s="77" t="s">
        <v>35</v>
      </c>
      <c r="B8" s="52" t="s">
        <v>13</v>
      </c>
      <c r="C8" s="9" t="s">
        <v>2</v>
      </c>
      <c r="D8" s="18">
        <v>22.9</v>
      </c>
      <c r="E8" s="25">
        <f>PRODUCT(D8,0.8)</f>
        <v>18.32</v>
      </c>
      <c r="F8" s="16">
        <v>0</v>
      </c>
      <c r="G8" s="17">
        <f>PRODUCT(F8,E8)</f>
        <v>0</v>
      </c>
    </row>
    <row r="9" spans="1:9" ht="12.75" customHeight="1">
      <c r="A9" s="48"/>
      <c r="B9" s="52"/>
      <c r="C9" s="9" t="s">
        <v>3</v>
      </c>
      <c r="D9" s="19">
        <v>48.9</v>
      </c>
      <c r="E9" s="25">
        <f t="shared" ref="E9:E21" si="0">PRODUCT(D9,0.8)</f>
        <v>39.120000000000005</v>
      </c>
      <c r="F9" s="16">
        <v>0</v>
      </c>
      <c r="G9" s="17">
        <f t="shared" ref="G9:G36" si="1">PRODUCT(F9,E9)</f>
        <v>0</v>
      </c>
    </row>
    <row r="10" spans="1:9" ht="12.75" customHeight="1">
      <c r="A10" s="48"/>
      <c r="B10" s="52" t="s">
        <v>14</v>
      </c>
      <c r="C10" s="8" t="s">
        <v>2</v>
      </c>
      <c r="D10" s="19">
        <v>22.9</v>
      </c>
      <c r="E10" s="25">
        <f t="shared" si="0"/>
        <v>18.32</v>
      </c>
      <c r="F10" s="16">
        <v>0</v>
      </c>
      <c r="G10" s="17">
        <f t="shared" si="1"/>
        <v>0</v>
      </c>
    </row>
    <row r="11" spans="1:9" ht="12.75" customHeight="1">
      <c r="A11" s="48"/>
      <c r="B11" s="52"/>
      <c r="C11" s="10" t="s">
        <v>3</v>
      </c>
      <c r="D11" s="19">
        <v>48.9</v>
      </c>
      <c r="E11" s="25">
        <f t="shared" si="0"/>
        <v>39.120000000000005</v>
      </c>
      <c r="F11" s="16">
        <v>0</v>
      </c>
      <c r="G11" s="17">
        <f t="shared" si="1"/>
        <v>0</v>
      </c>
    </row>
    <row r="12" spans="1:9" ht="12.75" customHeight="1">
      <c r="A12" s="48"/>
      <c r="B12" s="52" t="s">
        <v>15</v>
      </c>
      <c r="C12" s="8" t="s">
        <v>2</v>
      </c>
      <c r="D12" s="19">
        <v>22.9</v>
      </c>
      <c r="E12" s="25">
        <f t="shared" si="0"/>
        <v>18.32</v>
      </c>
      <c r="F12" s="16">
        <v>0</v>
      </c>
      <c r="G12" s="17">
        <f t="shared" si="1"/>
        <v>0</v>
      </c>
    </row>
    <row r="13" spans="1:9" ht="12.75" customHeight="1">
      <c r="A13" s="48"/>
      <c r="B13" s="52"/>
      <c r="C13" s="9" t="s">
        <v>3</v>
      </c>
      <c r="D13" s="19">
        <v>48.9</v>
      </c>
      <c r="E13" s="25">
        <f t="shared" si="0"/>
        <v>39.120000000000005</v>
      </c>
      <c r="F13" s="16">
        <v>0</v>
      </c>
      <c r="G13" s="17">
        <f t="shared" si="1"/>
        <v>0</v>
      </c>
    </row>
    <row r="14" spans="1:9" ht="12.75" customHeight="1">
      <c r="A14" s="48"/>
      <c r="B14" s="52" t="s">
        <v>16</v>
      </c>
      <c r="C14" s="8" t="s">
        <v>2</v>
      </c>
      <c r="D14" s="19">
        <v>22.9</v>
      </c>
      <c r="E14" s="25">
        <f t="shared" si="0"/>
        <v>18.32</v>
      </c>
      <c r="F14" s="16">
        <v>0</v>
      </c>
      <c r="G14" s="17">
        <f t="shared" si="1"/>
        <v>0</v>
      </c>
    </row>
    <row r="15" spans="1:9" ht="12.75" customHeight="1">
      <c r="A15" s="49"/>
      <c r="B15" s="53"/>
      <c r="C15" s="10" t="s">
        <v>3</v>
      </c>
      <c r="D15" s="19">
        <v>48.9</v>
      </c>
      <c r="E15" s="25">
        <f t="shared" si="0"/>
        <v>39.120000000000005</v>
      </c>
      <c r="F15" s="16">
        <v>0</v>
      </c>
      <c r="G15" s="17">
        <f t="shared" si="1"/>
        <v>0</v>
      </c>
    </row>
    <row r="16" spans="1:9" s="3" customFormat="1" ht="12.75" customHeight="1">
      <c r="A16" s="47" t="s">
        <v>17</v>
      </c>
      <c r="B16" s="51" t="s">
        <v>13</v>
      </c>
      <c r="C16" s="8" t="s">
        <v>4</v>
      </c>
      <c r="D16" s="19">
        <v>2.2999999999999998</v>
      </c>
      <c r="E16" s="25">
        <f t="shared" si="0"/>
        <v>1.8399999999999999</v>
      </c>
      <c r="F16" s="16">
        <v>0</v>
      </c>
      <c r="G16" s="17">
        <f t="shared" si="1"/>
        <v>0</v>
      </c>
    </row>
    <row r="17" spans="1:11" s="3" customFormat="1" ht="12.75" customHeight="1">
      <c r="A17" s="48"/>
      <c r="B17" s="52"/>
      <c r="C17" s="9" t="s">
        <v>5</v>
      </c>
      <c r="D17" s="19">
        <v>12.9</v>
      </c>
      <c r="E17" s="25">
        <f t="shared" si="0"/>
        <v>10.32</v>
      </c>
      <c r="F17" s="16">
        <v>0</v>
      </c>
      <c r="G17" s="17">
        <f t="shared" si="1"/>
        <v>0</v>
      </c>
    </row>
    <row r="18" spans="1:11" s="3" customFormat="1" ht="12.75" customHeight="1">
      <c r="A18" s="48"/>
      <c r="B18" s="52"/>
      <c r="C18" s="10" t="s">
        <v>6</v>
      </c>
      <c r="D18" s="19">
        <v>57.5</v>
      </c>
      <c r="E18" s="25">
        <f t="shared" si="0"/>
        <v>46</v>
      </c>
      <c r="F18" s="16">
        <v>0</v>
      </c>
      <c r="G18" s="17">
        <f t="shared" si="1"/>
        <v>0</v>
      </c>
    </row>
    <row r="19" spans="1:11" ht="12.75" customHeight="1">
      <c r="A19" s="48"/>
      <c r="B19" s="52" t="s">
        <v>14</v>
      </c>
      <c r="C19" s="8" t="s">
        <v>4</v>
      </c>
      <c r="D19" s="19">
        <v>2.2999999999999998</v>
      </c>
      <c r="E19" s="25">
        <f t="shared" si="0"/>
        <v>1.8399999999999999</v>
      </c>
      <c r="F19" s="16">
        <v>0</v>
      </c>
      <c r="G19" s="17">
        <f t="shared" si="1"/>
        <v>0</v>
      </c>
    </row>
    <row r="20" spans="1:11" ht="12.75" customHeight="1">
      <c r="A20" s="48"/>
      <c r="B20" s="52"/>
      <c r="C20" s="9" t="s">
        <v>5</v>
      </c>
      <c r="D20" s="19">
        <v>12.9</v>
      </c>
      <c r="E20" s="25">
        <f t="shared" si="0"/>
        <v>10.32</v>
      </c>
      <c r="F20" s="16">
        <v>0</v>
      </c>
      <c r="G20" s="17">
        <f t="shared" si="1"/>
        <v>0</v>
      </c>
      <c r="I20" s="14"/>
      <c r="J20" s="15"/>
    </row>
    <row r="21" spans="1:11" ht="12.75" customHeight="1">
      <c r="A21" s="48"/>
      <c r="B21" s="52"/>
      <c r="C21" s="10" t="s">
        <v>6</v>
      </c>
      <c r="D21" s="19">
        <v>57.5</v>
      </c>
      <c r="E21" s="25">
        <f t="shared" si="0"/>
        <v>46</v>
      </c>
      <c r="F21" s="16">
        <v>0</v>
      </c>
      <c r="G21" s="17">
        <f t="shared" si="1"/>
        <v>0</v>
      </c>
      <c r="I21" s="14"/>
    </row>
    <row r="22" spans="1:11" s="4" customFormat="1" ht="12.75" customHeight="1">
      <c r="A22" s="29" t="s">
        <v>37</v>
      </c>
      <c r="B22" s="11" t="s">
        <v>13</v>
      </c>
      <c r="C22" s="28" t="s">
        <v>7</v>
      </c>
      <c r="D22" s="30">
        <v>17</v>
      </c>
      <c r="E22" s="31">
        <f>PRODUCT(D22,0.8)</f>
        <v>13.600000000000001</v>
      </c>
      <c r="F22" s="16">
        <v>0</v>
      </c>
      <c r="G22" s="17">
        <f t="shared" si="1"/>
        <v>0</v>
      </c>
      <c r="I22" s="14"/>
      <c r="K22" s="15"/>
    </row>
    <row r="23" spans="1:11" ht="12.75" customHeight="1">
      <c r="A23" s="50" t="s">
        <v>34</v>
      </c>
      <c r="B23" s="51" t="s">
        <v>13</v>
      </c>
      <c r="C23" s="8" t="s">
        <v>8</v>
      </c>
      <c r="D23" s="19">
        <v>19.899999999999999</v>
      </c>
      <c r="E23" s="25">
        <f>PRODUCT(D23,0.8)</f>
        <v>15.92</v>
      </c>
      <c r="F23" s="16">
        <v>0</v>
      </c>
      <c r="G23" s="17">
        <f t="shared" si="1"/>
        <v>0</v>
      </c>
    </row>
    <row r="24" spans="1:11" ht="12.75" customHeight="1">
      <c r="A24" s="48"/>
      <c r="B24" s="52"/>
      <c r="C24" s="10" t="s">
        <v>9</v>
      </c>
      <c r="D24" s="19">
        <v>35</v>
      </c>
      <c r="E24" s="25">
        <f t="shared" ref="E24:E26" si="2">PRODUCT(D24,0.7)</f>
        <v>24.5</v>
      </c>
      <c r="F24" s="16">
        <v>0</v>
      </c>
      <c r="G24" s="17">
        <f t="shared" si="1"/>
        <v>0</v>
      </c>
      <c r="K24" s="15"/>
    </row>
    <row r="25" spans="1:11" ht="12.75" customHeight="1">
      <c r="A25" s="50" t="s">
        <v>36</v>
      </c>
      <c r="B25" s="51" t="s">
        <v>18</v>
      </c>
      <c r="C25" s="8" t="s">
        <v>10</v>
      </c>
      <c r="D25" s="19">
        <v>28.9</v>
      </c>
      <c r="E25" s="25">
        <f t="shared" si="2"/>
        <v>20.229999999999997</v>
      </c>
      <c r="F25" s="16">
        <v>0</v>
      </c>
      <c r="G25" s="17">
        <f t="shared" si="1"/>
        <v>0</v>
      </c>
    </row>
    <row r="26" spans="1:11" ht="12.75" customHeight="1">
      <c r="A26" s="49"/>
      <c r="B26" s="53"/>
      <c r="C26" s="10" t="s">
        <v>9</v>
      </c>
      <c r="D26" s="19">
        <v>57.9</v>
      </c>
      <c r="E26" s="25">
        <f t="shared" si="2"/>
        <v>40.529999999999994</v>
      </c>
      <c r="F26" s="16">
        <v>0</v>
      </c>
      <c r="G26" s="17">
        <f t="shared" si="1"/>
        <v>0</v>
      </c>
    </row>
    <row r="27" spans="1:11" ht="12.75" customHeight="1">
      <c r="A27" s="47" t="s">
        <v>26</v>
      </c>
      <c r="B27" s="11" t="s">
        <v>13</v>
      </c>
      <c r="C27" s="78" t="s">
        <v>11</v>
      </c>
      <c r="D27" s="41">
        <v>4.0999999999999996</v>
      </c>
      <c r="E27" s="44">
        <f>PRODUCT(D27,0.8)</f>
        <v>3.28</v>
      </c>
      <c r="F27" s="16">
        <v>0</v>
      </c>
      <c r="G27" s="17">
        <f t="shared" si="1"/>
        <v>0</v>
      </c>
      <c r="I27" s="15"/>
    </row>
    <row r="28" spans="1:11" ht="12.75" customHeight="1">
      <c r="A28" s="48"/>
      <c r="B28" s="12" t="s">
        <v>19</v>
      </c>
      <c r="C28" s="79"/>
      <c r="D28" s="42"/>
      <c r="E28" s="45"/>
      <c r="F28" s="16">
        <v>0</v>
      </c>
      <c r="G28" s="17">
        <f>PRODUCT(F28,E27)</f>
        <v>0</v>
      </c>
    </row>
    <row r="29" spans="1:11" ht="12.75" customHeight="1">
      <c r="A29" s="48"/>
      <c r="B29" s="12" t="s">
        <v>20</v>
      </c>
      <c r="C29" s="79"/>
      <c r="D29" s="42"/>
      <c r="E29" s="45"/>
      <c r="F29" s="16">
        <v>0</v>
      </c>
      <c r="G29" s="17">
        <f>PRODUCT(F29,E27)</f>
        <v>0</v>
      </c>
    </row>
    <row r="30" spans="1:11" ht="12.75" customHeight="1">
      <c r="A30" s="48"/>
      <c r="B30" s="12" t="s">
        <v>39</v>
      </c>
      <c r="C30" s="79"/>
      <c r="D30" s="42"/>
      <c r="E30" s="45"/>
      <c r="F30" s="16">
        <v>0</v>
      </c>
      <c r="G30" s="17">
        <f>PRODUCT(F30,E27)</f>
        <v>0</v>
      </c>
      <c r="I30" s="15"/>
    </row>
    <row r="31" spans="1:11" ht="12.75" customHeight="1">
      <c r="A31" s="48"/>
      <c r="B31" s="12" t="s">
        <v>21</v>
      </c>
      <c r="C31" s="79"/>
      <c r="D31" s="42"/>
      <c r="E31" s="45"/>
      <c r="F31" s="16">
        <v>0</v>
      </c>
      <c r="G31" s="17">
        <f>PRODUCT(F31,E27)</f>
        <v>0</v>
      </c>
    </row>
    <row r="32" spans="1:11" ht="12.75" customHeight="1">
      <c r="A32" s="48"/>
      <c r="B32" s="12" t="s">
        <v>22</v>
      </c>
      <c r="C32" s="79"/>
      <c r="D32" s="42"/>
      <c r="E32" s="45"/>
      <c r="F32" s="16">
        <v>0</v>
      </c>
      <c r="G32" s="17">
        <f>PRODUCT(F32,E27)</f>
        <v>0</v>
      </c>
    </row>
    <row r="33" spans="1:10" ht="12.75" customHeight="1">
      <c r="A33" s="48"/>
      <c r="B33" s="12" t="s">
        <v>23</v>
      </c>
      <c r="C33" s="79"/>
      <c r="D33" s="42"/>
      <c r="E33" s="45"/>
      <c r="F33" s="16">
        <v>0</v>
      </c>
      <c r="G33" s="17">
        <f>PRODUCT(F33,E27)</f>
        <v>0</v>
      </c>
    </row>
    <row r="34" spans="1:10" ht="12.75" customHeight="1">
      <c r="A34" s="48"/>
      <c r="B34" s="12" t="s">
        <v>24</v>
      </c>
      <c r="C34" s="79"/>
      <c r="D34" s="42"/>
      <c r="E34" s="45"/>
      <c r="F34" s="16">
        <v>0</v>
      </c>
      <c r="G34" s="17">
        <f>PRODUCT(F34,E27)</f>
        <v>0</v>
      </c>
    </row>
    <row r="35" spans="1:10" ht="12.75" customHeight="1">
      <c r="A35" s="49"/>
      <c r="B35" s="13" t="s">
        <v>25</v>
      </c>
      <c r="C35" s="80"/>
      <c r="D35" s="43"/>
      <c r="E35" s="46"/>
      <c r="F35" s="16">
        <v>0</v>
      </c>
      <c r="G35" s="17">
        <f>PRODUCT(F35,E27)</f>
        <v>0</v>
      </c>
      <c r="I35" s="15"/>
    </row>
    <row r="36" spans="1:10" ht="12.75" customHeight="1">
      <c r="A36" s="47" t="s">
        <v>29</v>
      </c>
      <c r="B36" s="11" t="s">
        <v>27</v>
      </c>
      <c r="C36" s="78" t="s">
        <v>12</v>
      </c>
      <c r="D36" s="41">
        <v>2.5</v>
      </c>
      <c r="E36" s="44">
        <f>PRODUCT(D36,0.8)</f>
        <v>2</v>
      </c>
      <c r="F36" s="16">
        <v>0</v>
      </c>
      <c r="G36" s="17">
        <f t="shared" si="1"/>
        <v>0</v>
      </c>
      <c r="J36" s="15"/>
    </row>
    <row r="37" spans="1:10" s="5" customFormat="1" ht="12.75" customHeight="1">
      <c r="A37" s="48"/>
      <c r="B37" s="26" t="s">
        <v>40</v>
      </c>
      <c r="C37" s="79"/>
      <c r="D37" s="42"/>
      <c r="E37" s="45"/>
      <c r="F37" s="16">
        <v>0</v>
      </c>
      <c r="G37" s="17">
        <f>PRODUCT(F37,E36)</f>
        <v>0</v>
      </c>
      <c r="J37" s="15"/>
    </row>
    <row r="38" spans="1:10" ht="12.75" customHeight="1" thickBot="1">
      <c r="A38" s="49"/>
      <c r="B38" s="13" t="s">
        <v>28</v>
      </c>
      <c r="C38" s="80"/>
      <c r="D38" s="43"/>
      <c r="E38" s="46"/>
      <c r="F38" s="16">
        <v>0</v>
      </c>
      <c r="G38" s="17">
        <f>PRODUCT(F38,E36)</f>
        <v>0</v>
      </c>
    </row>
    <row r="39" spans="1:10" ht="12.75" customHeight="1">
      <c r="A39" s="37" t="s">
        <v>38</v>
      </c>
      <c r="B39" s="38"/>
      <c r="C39" s="38"/>
      <c r="D39" s="38"/>
      <c r="E39" s="38"/>
      <c r="F39" s="33">
        <f>SUM(G8:G38)</f>
        <v>0</v>
      </c>
      <c r="G39" s="34"/>
    </row>
    <row r="40" spans="1:10" ht="18.75" customHeight="1">
      <c r="A40" s="86"/>
      <c r="B40" s="87"/>
      <c r="C40" s="87"/>
      <c r="D40" s="87"/>
      <c r="E40" s="87"/>
      <c r="F40" s="88"/>
      <c r="G40" s="89"/>
    </row>
    <row r="41" spans="1:10" s="5" customFormat="1">
      <c r="A41" s="90" t="s">
        <v>49</v>
      </c>
      <c r="B41" s="91"/>
      <c r="C41" s="92"/>
      <c r="D41" s="93"/>
      <c r="E41" s="93"/>
      <c r="F41" s="92"/>
      <c r="G41" s="99"/>
    </row>
    <row r="42" spans="1:10" s="5" customFormat="1">
      <c r="A42" s="94" t="s">
        <v>48</v>
      </c>
      <c r="B42" s="95"/>
      <c r="C42" s="96"/>
      <c r="D42" s="97"/>
      <c r="E42" s="97"/>
      <c r="F42" s="98"/>
      <c r="G42" s="99"/>
    </row>
    <row r="43" spans="1:10" s="5" customFormat="1" ht="12.75" customHeight="1">
      <c r="A43" s="86" t="s">
        <v>50</v>
      </c>
      <c r="B43" s="87"/>
      <c r="C43" s="87"/>
      <c r="D43" s="87"/>
      <c r="E43" s="87"/>
      <c r="F43" s="88"/>
      <c r="G43" s="89"/>
    </row>
    <row r="44" spans="1:10" s="5" customFormat="1" ht="18.75" customHeight="1" thickBot="1">
      <c r="A44" s="39"/>
      <c r="B44" s="40"/>
      <c r="C44" s="40"/>
      <c r="D44" s="40"/>
      <c r="E44" s="40"/>
      <c r="F44" s="35"/>
      <c r="G44" s="36"/>
    </row>
    <row r="45" spans="1:10" s="81" customFormat="1" ht="18.75" customHeight="1">
      <c r="A45" s="100"/>
      <c r="B45" s="100"/>
      <c r="C45" s="100"/>
      <c r="D45" s="100"/>
      <c r="E45" s="100"/>
      <c r="F45" s="101"/>
      <c r="G45" s="101"/>
    </row>
    <row r="46" spans="1:10">
      <c r="A46" s="27" t="s">
        <v>45</v>
      </c>
    </row>
    <row r="47" spans="1:10">
      <c r="A47" s="27" t="s">
        <v>44</v>
      </c>
    </row>
    <row r="48" spans="1:10">
      <c r="A48" s="27"/>
    </row>
    <row r="49" spans="1:7">
      <c r="A49" s="6" t="s">
        <v>46</v>
      </c>
    </row>
    <row r="50" spans="1:7">
      <c r="A50" s="6" t="s">
        <v>47</v>
      </c>
    </row>
    <row r="51" spans="1:7" s="5" customFormat="1">
      <c r="A51" s="6"/>
      <c r="B51" s="7"/>
      <c r="D51" s="2"/>
      <c r="E51" s="2"/>
      <c r="G51" s="2"/>
    </row>
    <row r="52" spans="1:7">
      <c r="A52" s="82" t="s">
        <v>51</v>
      </c>
      <c r="B52" s="83"/>
      <c r="C52" s="84"/>
      <c r="D52" s="85"/>
    </row>
  </sheetData>
  <mergeCells count="33">
    <mergeCell ref="A43:E44"/>
    <mergeCell ref="F43:G44"/>
    <mergeCell ref="A5:A7"/>
    <mergeCell ref="G5:G7"/>
    <mergeCell ref="F5:F7"/>
    <mergeCell ref="E5:E7"/>
    <mergeCell ref="D5:D7"/>
    <mergeCell ref="A8:A15"/>
    <mergeCell ref="C27:C35"/>
    <mergeCell ref="C36:C38"/>
    <mergeCell ref="B8:B9"/>
    <mergeCell ref="B10:B11"/>
    <mergeCell ref="B12:B13"/>
    <mergeCell ref="B14:B15"/>
    <mergeCell ref="B16:B18"/>
    <mergeCell ref="A36:A38"/>
    <mergeCell ref="A23:A24"/>
    <mergeCell ref="B23:B24"/>
    <mergeCell ref="B25:B26"/>
    <mergeCell ref="A25:A26"/>
    <mergeCell ref="A1:G2"/>
    <mergeCell ref="B3:E4"/>
    <mergeCell ref="B5:B7"/>
    <mergeCell ref="C5:C7"/>
    <mergeCell ref="B19:B21"/>
    <mergeCell ref="A16:A21"/>
    <mergeCell ref="F39:G40"/>
    <mergeCell ref="A39:E40"/>
    <mergeCell ref="D27:D35"/>
    <mergeCell ref="E27:E35"/>
    <mergeCell ref="D36:D38"/>
    <mergeCell ref="E36:E38"/>
    <mergeCell ref="A27:A3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Emmanuelle Buisson</cp:lastModifiedBy>
  <cp:lastPrinted>2016-04-22T16:49:45Z</cp:lastPrinted>
  <dcterms:created xsi:type="dcterms:W3CDTF">2014-11-08T17:30:52Z</dcterms:created>
  <dcterms:modified xsi:type="dcterms:W3CDTF">2018-12-09T20:00:05Z</dcterms:modified>
</cp:coreProperties>
</file>